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ompensi Amministratori EE PP" sheetId="1" r:id="rId1"/>
  </sheets>
  <calcPr calcId="145621"/>
</workbook>
</file>

<file path=xl/calcChain.xml><?xml version="1.0" encoding="utf-8"?>
<calcChain xmlns="http://schemas.openxmlformats.org/spreadsheetml/2006/main">
  <c r="G67" i="1" l="1"/>
  <c r="H13" i="1" l="1"/>
  <c r="H12" i="1"/>
  <c r="H11" i="1"/>
  <c r="G66" i="1" l="1"/>
  <c r="G65" i="1"/>
  <c r="G64" i="1"/>
  <c r="G63" i="1"/>
  <c r="G56" i="1"/>
  <c r="G55" i="1"/>
  <c r="G54" i="1"/>
  <c r="G53" i="1"/>
  <c r="G52" i="1"/>
  <c r="B38" i="1"/>
  <c r="B44" i="1" s="1"/>
  <c r="B52" i="1" s="1"/>
  <c r="B57" i="1" s="1"/>
  <c r="B63" i="1" s="1"/>
</calcChain>
</file>

<file path=xl/sharedStrings.xml><?xml version="1.0" encoding="utf-8"?>
<sst xmlns="http://schemas.openxmlformats.org/spreadsheetml/2006/main" count="206" uniqueCount="113">
  <si>
    <t>ID</t>
  </si>
  <si>
    <t>Ragione sociale</t>
  </si>
  <si>
    <t>Nominativo</t>
  </si>
  <si>
    <t>Dichiarazione assenza cause inconferibilità e incompatibilità, ai sensi dell'art. 20 del D.lgs 39/2013</t>
  </si>
  <si>
    <t>Carica</t>
  </si>
  <si>
    <t>Trattamento economico annuo lordo fisso</t>
  </si>
  <si>
    <t>Trattamento economico variabile</t>
  </si>
  <si>
    <t>Agenzia metropolitana per la Formazione, l'Orientamento ed il Lavoro</t>
  </si>
  <si>
    <t xml:space="preserve">Mario Donno </t>
  </si>
  <si>
    <t>Presidente</t>
  </si>
  <si>
    <t>in quiescenza - carica a titolo gratuito</t>
  </si>
  <si>
    <t xml:space="preserve">Mattia Granata </t>
  </si>
  <si>
    <t>rinuncia a gettone di presenza a seduta giornaliera</t>
  </si>
  <si>
    <t xml:space="preserve">Francesco Giubileo </t>
  </si>
  <si>
    <t>Consigliere</t>
  </si>
  <si>
    <t>€ 30,00 gettone di presenza a seduta giornaliera</t>
  </si>
  <si>
    <t xml:space="preserve">Chiara Lazzarini </t>
  </si>
  <si>
    <t>Agenzia per la Formazione, l'Orientamento ed il Lavoro Sud Milano</t>
  </si>
  <si>
    <t>Francesco Argeri</t>
  </si>
  <si>
    <t>€ 30,00 gettone di presenza a seduta giornaliera + sp. viaggi di servizio/missioni</t>
  </si>
  <si>
    <t xml:space="preserve">Vice Presidente </t>
  </si>
  <si>
    <t>Fernando Uggeri</t>
  </si>
  <si>
    <t>Giovanna Pengo</t>
  </si>
  <si>
    <t>Agenzia per il Trasporto Pubblico Locale del bacino di Milano, Monza e Brianza, Lodi e Pavia</t>
  </si>
  <si>
    <t>Umberto Regalia</t>
  </si>
  <si>
    <t>N.D.</t>
  </si>
  <si>
    <t>Agenzia istituita nel corso dell'anno 2016</t>
  </si>
  <si>
    <t>Patrizia Malgieri</t>
  </si>
  <si>
    <t>Roberto Degani</t>
  </si>
  <si>
    <t>Maria Cristina Treu</t>
  </si>
  <si>
    <t>Pasquale Errico</t>
  </si>
  <si>
    <t>Ufficio d'Ambito della Città metropolitana di Milano – azienda speciale</t>
  </si>
  <si>
    <t>Fedele Dell'Oste Egidio</t>
  </si>
  <si>
    <t>Dichiarazione ex DLgs 39/2013 - Fedele Dell'Oste</t>
  </si>
  <si>
    <t>fonte dati Amminsitratori: Amministrazione Trasparente Ufficio d'Ambito - http://www.atoprovinciadimilano.it/AR_LeggiDIR_TRASP_1.asp</t>
  </si>
  <si>
    <t>Sabbioni Paolo</t>
  </si>
  <si>
    <t>Dichiarazione ex DLgs 39/2013 - Sabbioni</t>
  </si>
  <si>
    <t>Vice Presidente</t>
  </si>
  <si>
    <t>Marchesi Giancarla</t>
  </si>
  <si>
    <t>Rocchi Angelo</t>
  </si>
  <si>
    <t>Musicò Ileana</t>
  </si>
  <si>
    <t xml:space="preserve">Consorzio Cimep in liquidazione </t>
  </si>
  <si>
    <t>Franco Cazzaniga</t>
  </si>
  <si>
    <t>Presidente del Consiglio Direttivo Liquidatorio</t>
  </si>
  <si>
    <t>Gianfranco Baldassarre</t>
  </si>
  <si>
    <t>Componente del Consiglio Direttivo Liquidatorio</t>
  </si>
  <si>
    <t>importo erogato proporzionalmente alle sedute svolte e sull'effettiva presenza a seduta</t>
  </si>
  <si>
    <t>Francesco Giordano</t>
  </si>
  <si>
    <t>Paolo Pedroli</t>
  </si>
  <si>
    <t>Marco Silvio Martino</t>
  </si>
  <si>
    <t>Parco Adda Nord – ente di diritto pubblico</t>
  </si>
  <si>
    <t>Paolo Mauri</t>
  </si>
  <si>
    <t xml:space="preserve">         </t>
  </si>
  <si>
    <t>(fonte dati Amministratori: Amministrazione Trasparente Parco Adda Nord - http://www.parcoaddanord.it/organizzazione/)</t>
  </si>
  <si>
    <t>Simonetta Soldi</t>
  </si>
  <si>
    <t>Chiara Bonfanti
in carica dal  03/11/2016</t>
  </si>
  <si>
    <t>Agostino Agostinelli
(dimissionario dal 22/09/2016)</t>
  </si>
  <si>
    <t>Renzo Di Biase
(dimissionario dal 22/09/2016)</t>
  </si>
  <si>
    <t>€ 3.735,60
da proporzionare per l'anno 2016</t>
  </si>
  <si>
    <t>Giuseppe Tentori
(dimissionario dal 22/09/2016)</t>
  </si>
  <si>
    <t>Parco delle Groane – ente di diritto pubblico</t>
  </si>
  <si>
    <t>Roberto Della Rovere</t>
  </si>
  <si>
    <t>(fonte dati Amministratori: Amministrazione Trasparente Parco Groane - http://www.parcogroane.it/ente-parco/amministrazione/organizzazione/organi-di-indirizzo-politico-amministrativo/</t>
  </si>
  <si>
    <t>Rossella Ronchi</t>
  </si>
  <si>
    <t>Antonella Ferrario</t>
  </si>
  <si>
    <t>Alessandro Fede Pellone</t>
  </si>
  <si>
    <t>Riccardo Basilico</t>
  </si>
  <si>
    <t>Parco Nord Milano – ente di diritto pubblico</t>
  </si>
  <si>
    <t>Cornelli Roberto</t>
  </si>
  <si>
    <t>Bisconti Chiara  </t>
  </si>
  <si>
    <t>Fanzago Andrea</t>
  </si>
  <si>
    <t>Marzorati Marzio Giovanni</t>
  </si>
  <si>
    <t>Dichiarazione
ex D.Lgs. 39/2013 - Marzorati</t>
  </si>
  <si>
    <t>Parco Lombardo della Valle del Ticino – ente di diritto pubblico</t>
  </si>
  <si>
    <t>Gian Pietro Beltrami</t>
  </si>
  <si>
    <t>(fonte dati Amministratori: Amministrazione Trasparente Parco Valle del Ticino )</t>
  </si>
  <si>
    <t>Luigi Enzo Emilio Duse</t>
  </si>
  <si>
    <t>Beatrice Bassi</t>
  </si>
  <si>
    <t>Dichiarazione 
ex DLgs 39/2013 - Gibelli</t>
  </si>
  <si>
    <t>Mario Fabrizio Fracassi</t>
  </si>
  <si>
    <t>L'Assemblea Consortile del C.I.M.E.P. nella seduta del 23.02.2010 con atto n. 14 ha deliberato lo scioglimento anticipato del Consorzio e la relativa messa in liquidazione e nella seduta del 09.11.2011 con atti n. 37, 38 e 39 ha nominato il Consiglio Direttivo incluso il Presidente ed il Vice Presidente con funzioni liquidatorie in carica sino alla chiusura della fase di liquidazione</t>
  </si>
  <si>
    <t xml:space="preserve">CdA in carica dal 20/09/2016 </t>
  </si>
  <si>
    <t>CdA in carica dal 06/06/2016 al 19/09/2016</t>
  </si>
  <si>
    <t>Russomanno Giuseppe</t>
  </si>
  <si>
    <t xml:space="preserve">Cagnoni Sonia Maria </t>
  </si>
  <si>
    <t>Lorenzini Federico</t>
  </si>
  <si>
    <t>Rocco Vincenzo</t>
  </si>
  <si>
    <t>CdA in carica dal 01/01/2016 al 05/06/2016</t>
  </si>
  <si>
    <t>trattamento economico variabile percepito
 (anno 2016)</t>
  </si>
  <si>
    <r>
      <t xml:space="preserve">€ 3.246,24
</t>
    </r>
    <r>
      <rPr>
        <i/>
        <sz val="8"/>
        <rFont val="Times New Roman"/>
        <family val="1"/>
      </rPr>
      <t>effettivamente percepito nel 2016</t>
    </r>
  </si>
  <si>
    <t>Maddalena Gioia Gibelli</t>
  </si>
  <si>
    <t>(€ 9.339,00 = importo previsto per il Presidente da proporzionare per l'anno 2016)</t>
  </si>
  <si>
    <t>(€ 3.735,60 = importo previsto per ciascun membro da proporzionare per l'anno 2016)</t>
  </si>
  <si>
    <t>Vice - Presidente</t>
  </si>
  <si>
    <r>
      <t xml:space="preserve">Consigliere
</t>
    </r>
    <r>
      <rPr>
        <i/>
        <sz val="10"/>
        <rFont val="Times New Roman"/>
        <family val="1"/>
      </rPr>
      <t>(in carica dal 02/02/2016)</t>
    </r>
  </si>
  <si>
    <t>Manila Leoni</t>
  </si>
  <si>
    <t xml:space="preserve">€ 30,00 gettone di presenza  a seduta giornaliera </t>
  </si>
  <si>
    <r>
      <t>Bruno Falasca</t>
    </r>
    <r>
      <rPr>
        <sz val="10"/>
        <color rgb="FFFF0000"/>
        <rFont val="Times New Roman"/>
        <family val="1"/>
      </rPr>
      <t xml:space="preserve"> </t>
    </r>
  </si>
  <si>
    <r>
      <t xml:space="preserve">€ 30,00 gettone di presenza a seduta giornaliera + sp. viaggi di servizio/missioni </t>
    </r>
    <r>
      <rPr>
        <sz val="10"/>
        <color rgb="FFFF0000"/>
        <rFont val="Times New Roman"/>
        <family val="1"/>
      </rPr>
      <t/>
    </r>
  </si>
  <si>
    <t>(rimborso spese viaggi e trasferte)</t>
  </si>
  <si>
    <t>€ 6.004,75   -    rimborso spese</t>
  </si>
  <si>
    <t>€   900,70    -     rimborso spese</t>
  </si>
  <si>
    <t>€ 1.210,66    -    rimborso spese</t>
  </si>
  <si>
    <t>€ 2.013,75    -    rimborso spese</t>
  </si>
  <si>
    <t xml:space="preserve"> € 2.684,20     -  rimborso spese</t>
  </si>
  <si>
    <r>
      <t xml:space="preserve">Consigliere
</t>
    </r>
    <r>
      <rPr>
        <i/>
        <sz val="10"/>
        <color theme="1" tint="0.249977111117893"/>
        <rFont val="Times New Roman"/>
        <family val="1"/>
      </rPr>
      <t>(in carica fino al 20/12/2016)</t>
    </r>
  </si>
  <si>
    <r>
      <t xml:space="preserve">Consigliere
</t>
    </r>
    <r>
      <rPr>
        <i/>
        <sz val="10"/>
        <color theme="1" tint="0.249977111117893"/>
        <rFont val="Times New Roman"/>
        <family val="1"/>
      </rPr>
      <t>(in carica fino al 1°/02/2016)</t>
    </r>
  </si>
  <si>
    <t>Dichiarazione ex DLgs 39/2013 -  Donno</t>
  </si>
  <si>
    <t>Dichiarazione ex DLGs 39/2013 - Granata</t>
  </si>
  <si>
    <t>Incarichi di Amministratore dell'Ente e trattamento economico 2016</t>
  </si>
  <si>
    <t>Benigno Calvi
in carica dal  03/11/2016
DECADUTO IL 9/10/2016</t>
  </si>
  <si>
    <t>N.B.     In data 09/10/2017 la Giunta regionale ha deliberato la decadenza del Presidente e lo scioglimento del Consiglio di Gestione del Parco Adda Nord, nominando commissario straordinario regionale il Sig. Giovanni BOLIS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</si>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</sst>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165" formatCode="[$€-410]\ #,##0.00;\-[$€-410]\ #,##0.00"/>
  </numFmts>
  <fonts count="2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color indexed="12"/>
      <name val="Times New Roman"/>
      <family val="1"/>
    </font>
    <font>
      <sz val="10"/>
      <color rgb="FF00B05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rgb="FF5A5A5A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trike/>
      <sz val="10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sz val="10"/>
      <color theme="1" tint="0.249977111117893"/>
      <name val="Times New Roman"/>
      <family val="1"/>
    </font>
    <font>
      <u/>
      <sz val="10"/>
      <color theme="1" tint="0.249977111117893"/>
      <name val="Times New Roman"/>
      <family val="1"/>
    </font>
    <font>
      <i/>
      <sz val="10"/>
      <color theme="1" tint="0.249977111117893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Border="1"/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165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 indent="1"/>
    </xf>
    <xf numFmtId="165" fontId="4" fillId="0" borderId="4" xfId="0" applyNumberFormat="1" applyFont="1" applyFill="1" applyBorder="1" applyAlignment="1">
      <alignment horizontal="right" vertical="center" wrapText="1"/>
    </xf>
    <xf numFmtId="165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44" fontId="4" fillId="0" borderId="0" xfId="2" applyFont="1"/>
    <xf numFmtId="44" fontId="4" fillId="0" borderId="0" xfId="0" applyNumberFormat="1" applyFont="1"/>
    <xf numFmtId="0" fontId="4" fillId="0" borderId="0" xfId="2" applyNumberFormat="1" applyFont="1"/>
    <xf numFmtId="7" fontId="10" fillId="0" borderId="0" xfId="2" applyNumberFormat="1" applyFont="1"/>
    <xf numFmtId="0" fontId="11" fillId="0" borderId="2" xfId="0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 indent="1"/>
    </xf>
    <xf numFmtId="0" fontId="11" fillId="0" borderId="4" xfId="0" applyFont="1" applyFill="1" applyBorder="1" applyAlignment="1">
      <alignment horizontal="left" vertical="center" wrapText="1" indent="1"/>
    </xf>
    <xf numFmtId="0" fontId="14" fillId="0" borderId="0" xfId="0" applyFont="1"/>
    <xf numFmtId="0" fontId="16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5" fillId="0" borderId="15" xfId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165" fontId="2" fillId="0" borderId="5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left" vertical="center" wrapText="1" indent="1"/>
    </xf>
    <xf numFmtId="0" fontId="18" fillId="0" borderId="13" xfId="1" applyFont="1" applyFill="1" applyBorder="1" applyAlignment="1">
      <alignment horizontal="center" vertical="center"/>
    </xf>
    <xf numFmtId="165" fontId="17" fillId="0" borderId="16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left" vertical="center" wrapText="1" indent="1"/>
    </xf>
    <xf numFmtId="0" fontId="18" fillId="0" borderId="8" xfId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 indent="1"/>
    </xf>
    <xf numFmtId="165" fontId="17" fillId="0" borderId="4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0" xfId="0" applyFont="1" applyFill="1"/>
    <xf numFmtId="0" fontId="3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5" xfId="0" applyFont="1" applyFill="1" applyBorder="1" applyAlignment="1">
      <alignment horizontal="left" vertical="center" wrapText="1" indent="1"/>
    </xf>
    <xf numFmtId="165" fontId="2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165" fontId="4" fillId="0" borderId="16" xfId="0" applyNumberFormat="1" applyFont="1" applyFill="1" applyBorder="1" applyAlignment="1">
      <alignment horizontal="right" vertical="center" wrapText="1"/>
    </xf>
    <xf numFmtId="165" fontId="4" fillId="0" borderId="16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Border="1"/>
    <xf numFmtId="0" fontId="4" fillId="0" borderId="0" xfId="0" applyFont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2" xfId="0" applyFont="1" applyBorder="1" applyAlignment="1"/>
    <xf numFmtId="0" fontId="20" fillId="0" borderId="2" xfId="0" applyFont="1" applyBorder="1" applyAlignment="1"/>
    <xf numFmtId="0" fontId="4" fillId="0" borderId="5" xfId="0" applyFont="1" applyFill="1" applyBorder="1" applyAlignment="1">
      <alignment horizontal="left" vertical="center" wrapText="1" inden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pencms.cittametropolitana.mi.it/portale/conosci_la_citta_metropolitana/Nomine/Dichiarazioni/dichiarazione_2017_Dell-Oste_AT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opencms.cittametropolitana.mi.it/portale/conosci_la_citta_metropolitana/Nomine/Dichiarazioni/dichiarazione_2017_Granata_Afol.pdf" TargetMode="External"/><Relationship Id="rId1" Type="http://schemas.openxmlformats.org/officeDocument/2006/relationships/hyperlink" Target="http://opencms.cittametropolitana.mi.it/portale/conosci_la_citta_metropolitana/Nomine/Dichiarazioni/dichiarazione_2017_Donno_Afol.pdf" TargetMode="External"/><Relationship Id="rId6" Type="http://schemas.openxmlformats.org/officeDocument/2006/relationships/hyperlink" Target="http://opencms.cittametropolitana.mi.it/portale/conosci_la_citta_metropolitana/Nomine/Dichiarazioni/dichiarazione_2017_Sabbioni_ATO.pdf" TargetMode="External"/><Relationship Id="rId5" Type="http://schemas.openxmlformats.org/officeDocument/2006/relationships/hyperlink" Target="http://www.cittametropolitana.mi.it/export/sites/default/portale/conosci_la_citta_metropolitana/Nomine/Dichiarazioni/Dichiarazione-_2017_DLgs-39-2013-_Marzorati_Parco-Nord_da-pubbl..pdf" TargetMode="External"/><Relationship Id="rId4" Type="http://schemas.openxmlformats.org/officeDocument/2006/relationships/hyperlink" Target="http://opencms.cittametropolitana.mi.it/portale/conosci_la_citta_metropolitana/Nomine/Dichiarazioni/dich_2017-Gibelli-Parco-Valle-del-Tic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9"/>
  <sheetViews>
    <sheetView tabSelected="1" topLeftCell="A56" zoomScale="70" zoomScaleNormal="70" workbookViewId="0">
      <selection activeCell="F67" sqref="F67"/>
    </sheetView>
  </sheetViews>
  <sheetFormatPr defaultRowHeight="12.75" x14ac:dyDescent="0.2"/>
  <cols>
    <col min="1" max="1" width="1.42578125" style="3" customWidth="1"/>
    <col min="2" max="2" width="3.5703125" style="3" bestFit="1" customWidth="1"/>
    <col min="3" max="3" width="37" style="3" customWidth="1"/>
    <col min="4" max="4" width="28.42578125" style="3" customWidth="1"/>
    <col min="5" max="5" width="23.140625" style="3" customWidth="1"/>
    <col min="6" max="6" width="28.42578125" style="3" customWidth="1"/>
    <col min="7" max="7" width="15.42578125" style="3" customWidth="1"/>
    <col min="8" max="8" width="14.140625" style="3" customWidth="1"/>
    <col min="9" max="9" width="48.42578125" style="3" customWidth="1"/>
    <col min="10" max="16384" width="9.140625" style="3"/>
  </cols>
  <sheetData>
    <row r="2" spans="2:9" ht="18.75" x14ac:dyDescent="0.3">
      <c r="C2" s="38" t="s">
        <v>109</v>
      </c>
    </row>
    <row r="3" spans="2:9" ht="8.25" customHeight="1" x14ac:dyDescent="0.2">
      <c r="B3" s="2"/>
      <c r="C3" s="26"/>
      <c r="D3" s="1"/>
      <c r="E3" s="2"/>
      <c r="F3" s="2"/>
      <c r="G3" s="2"/>
      <c r="H3" s="4"/>
      <c r="I3" s="4"/>
    </row>
    <row r="4" spans="2:9" ht="96" customHeight="1" x14ac:dyDescent="0.2">
      <c r="B4" s="68" t="s">
        <v>0</v>
      </c>
      <c r="C4" s="69" t="s">
        <v>1</v>
      </c>
      <c r="D4" s="69" t="s">
        <v>2</v>
      </c>
      <c r="E4" s="69" t="s">
        <v>3</v>
      </c>
      <c r="F4" s="69" t="s">
        <v>4</v>
      </c>
      <c r="G4" s="69" t="s">
        <v>5</v>
      </c>
      <c r="H4" s="69" t="s">
        <v>88</v>
      </c>
      <c r="I4" s="69" t="s">
        <v>6</v>
      </c>
    </row>
    <row r="5" spans="2:9" ht="43.5" customHeight="1" x14ac:dyDescent="0.2">
      <c r="B5" s="5">
        <v>1</v>
      </c>
      <c r="C5" s="6" t="s">
        <v>7</v>
      </c>
      <c r="D5" s="7" t="s">
        <v>8</v>
      </c>
      <c r="E5" s="20" t="s">
        <v>107</v>
      </c>
      <c r="F5" s="8" t="s">
        <v>9</v>
      </c>
      <c r="G5" s="9">
        <v>0</v>
      </c>
      <c r="H5" s="9">
        <v>0</v>
      </c>
      <c r="I5" s="16" t="s">
        <v>10</v>
      </c>
    </row>
    <row r="6" spans="2:9" ht="31.5" customHeight="1" x14ac:dyDescent="0.2">
      <c r="B6" s="10"/>
      <c r="C6" s="11"/>
      <c r="D6" s="12" t="s">
        <v>11</v>
      </c>
      <c r="E6" s="20" t="s">
        <v>108</v>
      </c>
      <c r="F6" s="13" t="s">
        <v>93</v>
      </c>
      <c r="G6" s="9">
        <v>0</v>
      </c>
      <c r="H6" s="9">
        <v>0</v>
      </c>
      <c r="I6" s="16" t="s">
        <v>12</v>
      </c>
    </row>
    <row r="7" spans="2:9" ht="36.75" customHeight="1" thickBot="1" x14ac:dyDescent="0.25">
      <c r="B7" s="10"/>
      <c r="C7" s="11"/>
      <c r="D7" s="45" t="s">
        <v>16</v>
      </c>
      <c r="E7" s="46"/>
      <c r="F7" s="47" t="s">
        <v>94</v>
      </c>
      <c r="G7" s="48">
        <v>0</v>
      </c>
      <c r="H7" s="48">
        <v>0</v>
      </c>
      <c r="I7" s="49" t="s">
        <v>12</v>
      </c>
    </row>
    <row r="8" spans="2:9" ht="33.75" customHeight="1" thickTop="1" x14ac:dyDescent="0.2">
      <c r="B8" s="10"/>
      <c r="C8" s="11"/>
      <c r="D8" s="50" t="s">
        <v>13</v>
      </c>
      <c r="E8" s="51"/>
      <c r="F8" s="50" t="s">
        <v>105</v>
      </c>
      <c r="G8" s="52">
        <v>0</v>
      </c>
      <c r="H8" s="52">
        <v>30</v>
      </c>
      <c r="I8" s="53" t="s">
        <v>96</v>
      </c>
    </row>
    <row r="9" spans="2:9" ht="43.5" customHeight="1" x14ac:dyDescent="0.2">
      <c r="B9" s="10"/>
      <c r="C9" s="11"/>
      <c r="D9" s="54" t="s">
        <v>95</v>
      </c>
      <c r="E9" s="55"/>
      <c r="F9" s="56" t="s">
        <v>106</v>
      </c>
      <c r="G9" s="57">
        <v>0</v>
      </c>
      <c r="H9" s="57">
        <v>30</v>
      </c>
      <c r="I9" s="58" t="s">
        <v>15</v>
      </c>
    </row>
    <row r="10" spans="2:9" ht="40.5" customHeight="1" x14ac:dyDescent="0.2">
      <c r="B10" s="5">
        <v>3</v>
      </c>
      <c r="C10" s="6" t="s">
        <v>17</v>
      </c>
      <c r="D10" s="8" t="s">
        <v>18</v>
      </c>
      <c r="E10" s="8"/>
      <c r="F10" s="8" t="s">
        <v>9</v>
      </c>
      <c r="G10" s="9">
        <v>0</v>
      </c>
      <c r="H10" s="9">
        <v>128.12</v>
      </c>
      <c r="I10" s="16" t="s">
        <v>19</v>
      </c>
    </row>
    <row r="11" spans="2:9" ht="32.25" customHeight="1" x14ac:dyDescent="0.2">
      <c r="B11" s="10"/>
      <c r="C11" s="11"/>
      <c r="D11" s="8" t="s">
        <v>97</v>
      </c>
      <c r="E11" s="8"/>
      <c r="F11" s="8" t="s">
        <v>20</v>
      </c>
      <c r="G11" s="9">
        <v>0</v>
      </c>
      <c r="H11" s="9">
        <f>90+1670.85</f>
        <v>1760.85</v>
      </c>
      <c r="I11" s="16" t="s">
        <v>98</v>
      </c>
    </row>
    <row r="12" spans="2:9" ht="32.25" customHeight="1" x14ac:dyDescent="0.2">
      <c r="B12" s="10"/>
      <c r="C12" s="11"/>
      <c r="D12" s="8" t="s">
        <v>21</v>
      </c>
      <c r="E12" s="8"/>
      <c r="F12" s="8" t="s">
        <v>14</v>
      </c>
      <c r="G12" s="9">
        <v>0</v>
      </c>
      <c r="H12" s="9">
        <f>120+38.28</f>
        <v>158.28</v>
      </c>
      <c r="I12" s="16" t="s">
        <v>19</v>
      </c>
    </row>
    <row r="13" spans="2:9" ht="32.25" customHeight="1" x14ac:dyDescent="0.2">
      <c r="B13" s="14"/>
      <c r="C13" s="11"/>
      <c r="D13" s="8" t="s">
        <v>22</v>
      </c>
      <c r="E13" s="8"/>
      <c r="F13" s="8" t="s">
        <v>14</v>
      </c>
      <c r="G13" s="9">
        <v>0</v>
      </c>
      <c r="H13" s="9">
        <f>120+41.18</f>
        <v>161.18</v>
      </c>
      <c r="I13" s="16" t="s">
        <v>19</v>
      </c>
    </row>
    <row r="14" spans="2:9" ht="45.75" customHeight="1" x14ac:dyDescent="0.2">
      <c r="B14" s="5">
        <v>4</v>
      </c>
      <c r="C14" s="6" t="s">
        <v>23</v>
      </c>
      <c r="D14" s="8" t="s">
        <v>24</v>
      </c>
      <c r="E14" s="15"/>
      <c r="F14" s="8" t="s">
        <v>9</v>
      </c>
      <c r="G14" s="9">
        <v>0</v>
      </c>
      <c r="H14" s="39" t="s">
        <v>25</v>
      </c>
      <c r="I14" s="39" t="s">
        <v>25</v>
      </c>
    </row>
    <row r="15" spans="2:9" ht="24.75" customHeight="1" x14ac:dyDescent="0.2">
      <c r="B15" s="10"/>
      <c r="C15" s="17" t="s">
        <v>26</v>
      </c>
      <c r="D15" s="8" t="s">
        <v>27</v>
      </c>
      <c r="E15" s="18"/>
      <c r="F15" s="8" t="s">
        <v>14</v>
      </c>
      <c r="G15" s="9">
        <v>0</v>
      </c>
      <c r="H15" s="39" t="s">
        <v>25</v>
      </c>
      <c r="I15" s="39" t="s">
        <v>25</v>
      </c>
    </row>
    <row r="16" spans="2:9" ht="24.75" customHeight="1" x14ac:dyDescent="0.2">
      <c r="B16" s="10"/>
      <c r="C16" s="17"/>
      <c r="D16" s="8" t="s">
        <v>28</v>
      </c>
      <c r="E16" s="18"/>
      <c r="F16" s="8" t="s">
        <v>14</v>
      </c>
      <c r="G16" s="9">
        <v>0</v>
      </c>
      <c r="H16" s="39" t="s">
        <v>25</v>
      </c>
      <c r="I16" s="39" t="s">
        <v>25</v>
      </c>
    </row>
    <row r="17" spans="2:9" ht="24.75" customHeight="1" x14ac:dyDescent="0.2">
      <c r="B17" s="10"/>
      <c r="C17" s="19"/>
      <c r="D17" s="8" t="s">
        <v>29</v>
      </c>
      <c r="E17" s="18"/>
      <c r="F17" s="8" t="s">
        <v>14</v>
      </c>
      <c r="G17" s="9">
        <v>0</v>
      </c>
      <c r="H17" s="39" t="s">
        <v>25</v>
      </c>
      <c r="I17" s="39" t="s">
        <v>25</v>
      </c>
    </row>
    <row r="18" spans="2:9" ht="24.75" customHeight="1" x14ac:dyDescent="0.2">
      <c r="B18" s="10"/>
      <c r="C18" s="59"/>
      <c r="D18" s="8" t="s">
        <v>30</v>
      </c>
      <c r="E18" s="8"/>
      <c r="F18" s="8" t="s">
        <v>14</v>
      </c>
      <c r="G18" s="9">
        <v>0</v>
      </c>
      <c r="H18" s="39" t="s">
        <v>25</v>
      </c>
      <c r="I18" s="39" t="s">
        <v>25</v>
      </c>
    </row>
    <row r="19" spans="2:9" ht="51" customHeight="1" x14ac:dyDescent="0.2">
      <c r="B19" s="5">
        <v>5</v>
      </c>
      <c r="C19" s="6" t="s">
        <v>31</v>
      </c>
      <c r="D19" s="62" t="s">
        <v>81</v>
      </c>
      <c r="E19" s="63"/>
      <c r="F19" s="41"/>
      <c r="G19" s="41"/>
      <c r="H19" s="41"/>
      <c r="I19" s="13"/>
    </row>
    <row r="20" spans="2:9" ht="47.25" customHeight="1" x14ac:dyDescent="0.2">
      <c r="B20" s="10"/>
      <c r="C20" s="71" t="s">
        <v>34</v>
      </c>
      <c r="D20" s="8" t="s">
        <v>32</v>
      </c>
      <c r="E20" s="20" t="s">
        <v>33</v>
      </c>
      <c r="F20" s="8" t="s">
        <v>9</v>
      </c>
      <c r="G20" s="21">
        <v>0</v>
      </c>
      <c r="H20" s="9">
        <v>1504.76</v>
      </c>
      <c r="I20" s="40" t="s">
        <v>99</v>
      </c>
    </row>
    <row r="21" spans="2:9" ht="30.75" customHeight="1" x14ac:dyDescent="0.2">
      <c r="B21" s="10"/>
      <c r="C21" s="72"/>
      <c r="D21" s="8" t="s">
        <v>35</v>
      </c>
      <c r="E21" s="20" t="s">
        <v>36</v>
      </c>
      <c r="F21" s="8" t="s">
        <v>37</v>
      </c>
      <c r="G21" s="21">
        <v>0</v>
      </c>
      <c r="H21" s="9">
        <v>0</v>
      </c>
      <c r="I21" s="40"/>
    </row>
    <row r="22" spans="2:9" ht="25.5" customHeight="1" x14ac:dyDescent="0.2">
      <c r="B22" s="10"/>
      <c r="C22" s="72"/>
      <c r="D22" s="8" t="s">
        <v>38</v>
      </c>
      <c r="E22" s="8"/>
      <c r="F22" s="8" t="s">
        <v>14</v>
      </c>
      <c r="G22" s="21">
        <v>0</v>
      </c>
      <c r="H22" s="9">
        <v>0</v>
      </c>
      <c r="I22" s="40"/>
    </row>
    <row r="23" spans="2:9" ht="25.5" customHeight="1" x14ac:dyDescent="0.2">
      <c r="B23" s="10"/>
      <c r="C23" s="72"/>
      <c r="D23" s="8" t="s">
        <v>39</v>
      </c>
      <c r="E23" s="8"/>
      <c r="F23" s="8" t="s">
        <v>14</v>
      </c>
      <c r="G23" s="21">
        <v>0</v>
      </c>
      <c r="H23" s="9">
        <v>0</v>
      </c>
      <c r="I23" s="40"/>
    </row>
    <row r="24" spans="2:9" ht="25.5" customHeight="1" thickBot="1" x14ac:dyDescent="0.25">
      <c r="B24" s="10"/>
      <c r="C24" s="72"/>
      <c r="D24" s="73" t="s">
        <v>40</v>
      </c>
      <c r="E24" s="73"/>
      <c r="F24" s="73" t="s">
        <v>14</v>
      </c>
      <c r="G24" s="74">
        <v>0</v>
      </c>
      <c r="H24" s="48">
        <v>0</v>
      </c>
      <c r="I24" s="93"/>
    </row>
    <row r="25" spans="2:9" ht="89.25" customHeight="1" thickTop="1" x14ac:dyDescent="0.2">
      <c r="B25" s="91" t="s">
        <v>0</v>
      </c>
      <c r="C25" s="92" t="s">
        <v>1</v>
      </c>
      <c r="D25" s="92" t="s">
        <v>2</v>
      </c>
      <c r="E25" s="92" t="s">
        <v>3</v>
      </c>
      <c r="F25" s="92" t="s">
        <v>4</v>
      </c>
      <c r="G25" s="92" t="s">
        <v>5</v>
      </c>
      <c r="H25" s="92" t="s">
        <v>88</v>
      </c>
      <c r="I25" s="92" t="s">
        <v>6</v>
      </c>
    </row>
    <row r="26" spans="2:9" ht="64.5" customHeight="1" x14ac:dyDescent="0.2">
      <c r="B26" s="5">
        <v>5</v>
      </c>
      <c r="C26" s="6" t="s">
        <v>31</v>
      </c>
      <c r="D26" s="62" t="s">
        <v>82</v>
      </c>
      <c r="E26" s="63"/>
      <c r="F26" s="41"/>
      <c r="G26" s="41"/>
      <c r="H26" s="41"/>
      <c r="I26" s="42"/>
    </row>
    <row r="27" spans="2:9" ht="36" customHeight="1" x14ac:dyDescent="0.2">
      <c r="B27" s="10"/>
      <c r="C27" s="23"/>
      <c r="D27" s="8" t="s">
        <v>38</v>
      </c>
      <c r="E27" s="8"/>
      <c r="F27" s="8" t="s">
        <v>9</v>
      </c>
      <c r="G27" s="21">
        <v>0</v>
      </c>
      <c r="H27" s="9">
        <v>0</v>
      </c>
      <c r="I27" s="22"/>
    </row>
    <row r="28" spans="2:9" ht="36" customHeight="1" x14ac:dyDescent="0.2">
      <c r="B28" s="10"/>
      <c r="C28" s="23"/>
      <c r="D28" s="8" t="s">
        <v>83</v>
      </c>
      <c r="E28" s="8"/>
      <c r="F28" s="8" t="s">
        <v>37</v>
      </c>
      <c r="G28" s="21">
        <v>0</v>
      </c>
      <c r="H28" s="9">
        <v>0</v>
      </c>
      <c r="I28" s="22"/>
    </row>
    <row r="29" spans="2:9" ht="36" customHeight="1" x14ac:dyDescent="0.2">
      <c r="B29" s="10"/>
      <c r="C29" s="23"/>
      <c r="D29" s="8" t="s">
        <v>84</v>
      </c>
      <c r="E29" s="8"/>
      <c r="F29" s="8" t="s">
        <v>14</v>
      </c>
      <c r="G29" s="21">
        <v>0</v>
      </c>
      <c r="H29" s="9">
        <v>0</v>
      </c>
      <c r="I29" s="22"/>
    </row>
    <row r="30" spans="2:9" ht="36" customHeight="1" x14ac:dyDescent="0.2">
      <c r="B30" s="10"/>
      <c r="C30" s="23"/>
      <c r="D30" s="8" t="s">
        <v>85</v>
      </c>
      <c r="E30" s="8"/>
      <c r="F30" s="8" t="s">
        <v>14</v>
      </c>
      <c r="G30" s="21">
        <v>0</v>
      </c>
      <c r="H30" s="9">
        <v>0</v>
      </c>
      <c r="I30" s="22"/>
    </row>
    <row r="31" spans="2:9" ht="36" customHeight="1" x14ac:dyDescent="0.2">
      <c r="B31" s="10"/>
      <c r="C31" s="23"/>
      <c r="D31" s="8" t="s">
        <v>40</v>
      </c>
      <c r="E31" s="8"/>
      <c r="F31" s="8" t="s">
        <v>14</v>
      </c>
      <c r="G31" s="21">
        <v>0</v>
      </c>
      <c r="H31" s="9">
        <v>0</v>
      </c>
      <c r="I31" s="22"/>
    </row>
    <row r="32" spans="2:9" ht="46.5" customHeight="1" x14ac:dyDescent="0.2">
      <c r="B32" s="10"/>
      <c r="D32" s="62" t="s">
        <v>87</v>
      </c>
      <c r="E32" s="63"/>
      <c r="F32" s="41"/>
      <c r="G32" s="41"/>
      <c r="H32" s="41"/>
      <c r="I32" s="42"/>
    </row>
    <row r="33" spans="2:9" ht="50.25" customHeight="1" x14ac:dyDescent="0.2">
      <c r="B33" s="10"/>
      <c r="C33" s="43"/>
      <c r="D33" s="8" t="s">
        <v>38</v>
      </c>
      <c r="E33" s="8"/>
      <c r="F33" s="8" t="s">
        <v>9</v>
      </c>
      <c r="G33" s="21">
        <v>0</v>
      </c>
      <c r="H33" s="9">
        <v>0</v>
      </c>
      <c r="I33" s="22"/>
    </row>
    <row r="34" spans="2:9" ht="35.25" customHeight="1" x14ac:dyDescent="0.2">
      <c r="B34" s="10"/>
      <c r="C34" s="23"/>
      <c r="D34" s="8" t="s">
        <v>84</v>
      </c>
      <c r="E34" s="8"/>
      <c r="F34" s="8" t="s">
        <v>37</v>
      </c>
      <c r="G34" s="21">
        <v>0</v>
      </c>
      <c r="H34" s="9">
        <v>0</v>
      </c>
      <c r="I34" s="22"/>
    </row>
    <row r="35" spans="2:9" ht="36.75" customHeight="1" x14ac:dyDescent="0.2">
      <c r="B35" s="10"/>
      <c r="C35" s="23"/>
      <c r="D35" s="8" t="s">
        <v>85</v>
      </c>
      <c r="E35" s="8"/>
      <c r="F35" s="8" t="s">
        <v>14</v>
      </c>
      <c r="G35" s="21">
        <v>0</v>
      </c>
      <c r="H35" s="9">
        <v>0</v>
      </c>
      <c r="I35" s="22"/>
    </row>
    <row r="36" spans="2:9" ht="38.25" customHeight="1" x14ac:dyDescent="0.2">
      <c r="B36" s="10"/>
      <c r="C36" s="23"/>
      <c r="D36" s="8" t="s">
        <v>86</v>
      </c>
      <c r="E36" s="8"/>
      <c r="F36" s="8" t="s">
        <v>14</v>
      </c>
      <c r="G36" s="21">
        <v>0</v>
      </c>
      <c r="H36" s="9">
        <v>0</v>
      </c>
      <c r="I36" s="22"/>
    </row>
    <row r="37" spans="2:9" ht="28.5" customHeight="1" thickBot="1" x14ac:dyDescent="0.25">
      <c r="B37" s="10"/>
      <c r="C37" s="23"/>
      <c r="D37" s="73" t="s">
        <v>83</v>
      </c>
      <c r="E37" s="73"/>
      <c r="F37" s="73" t="s">
        <v>14</v>
      </c>
      <c r="G37" s="74">
        <v>0</v>
      </c>
      <c r="H37" s="48">
        <v>0</v>
      </c>
      <c r="I37" s="75"/>
    </row>
    <row r="38" spans="2:9" ht="42.75" customHeight="1" thickTop="1" x14ac:dyDescent="0.2">
      <c r="B38" s="76">
        <f>+B19+1</f>
        <v>6</v>
      </c>
      <c r="C38" s="77" t="s">
        <v>41</v>
      </c>
      <c r="D38" s="78" t="s">
        <v>42</v>
      </c>
      <c r="E38" s="78"/>
      <c r="F38" s="78" t="s">
        <v>43</v>
      </c>
      <c r="G38" s="79">
        <v>53060.88</v>
      </c>
      <c r="H38" s="80"/>
      <c r="I38" s="81"/>
    </row>
    <row r="39" spans="2:9" ht="42.75" customHeight="1" x14ac:dyDescent="0.2">
      <c r="B39" s="10"/>
      <c r="C39" s="64" t="s">
        <v>80</v>
      </c>
      <c r="D39" s="27" t="s">
        <v>44</v>
      </c>
      <c r="E39" s="27"/>
      <c r="F39" s="27" t="s">
        <v>45</v>
      </c>
      <c r="G39" s="28"/>
      <c r="H39" s="29">
        <v>4026.96</v>
      </c>
      <c r="I39" s="30" t="s">
        <v>46</v>
      </c>
    </row>
    <row r="40" spans="2:9" ht="42.75" customHeight="1" x14ac:dyDescent="0.2">
      <c r="B40" s="10"/>
      <c r="C40" s="65"/>
      <c r="D40" s="27" t="s">
        <v>47</v>
      </c>
      <c r="E40" s="27"/>
      <c r="F40" s="27" t="s">
        <v>45</v>
      </c>
      <c r="G40" s="28"/>
      <c r="H40" s="29">
        <v>6843.15</v>
      </c>
      <c r="I40" s="30" t="s">
        <v>46</v>
      </c>
    </row>
    <row r="41" spans="2:9" ht="42.75" customHeight="1" x14ac:dyDescent="0.2">
      <c r="B41" s="10"/>
      <c r="C41" s="65"/>
      <c r="D41" s="27" t="s">
        <v>48</v>
      </c>
      <c r="E41" s="27"/>
      <c r="F41" s="27" t="s">
        <v>45</v>
      </c>
      <c r="G41" s="29"/>
      <c r="H41" s="29">
        <v>912.42</v>
      </c>
      <c r="I41" s="30" t="s">
        <v>46</v>
      </c>
    </row>
    <row r="42" spans="2:9" ht="42.75" customHeight="1" thickBot="1" x14ac:dyDescent="0.25">
      <c r="B42" s="10"/>
      <c r="C42" s="65"/>
      <c r="D42" s="87" t="s">
        <v>49</v>
      </c>
      <c r="E42" s="87"/>
      <c r="F42" s="87" t="s">
        <v>45</v>
      </c>
      <c r="G42" s="88"/>
      <c r="H42" s="89">
        <v>2737.26</v>
      </c>
      <c r="I42" s="90" t="s">
        <v>46</v>
      </c>
    </row>
    <row r="43" spans="2:9" ht="87.75" customHeight="1" thickTop="1" x14ac:dyDescent="0.2">
      <c r="B43" s="91" t="s">
        <v>0</v>
      </c>
      <c r="C43" s="92" t="s">
        <v>1</v>
      </c>
      <c r="D43" s="92" t="s">
        <v>2</v>
      </c>
      <c r="E43" s="92" t="s">
        <v>3</v>
      </c>
      <c r="F43" s="92" t="s">
        <v>4</v>
      </c>
      <c r="G43" s="92" t="s">
        <v>5</v>
      </c>
      <c r="H43" s="92" t="s">
        <v>88</v>
      </c>
      <c r="I43" s="92" t="s">
        <v>6</v>
      </c>
    </row>
    <row r="44" spans="2:9" s="60" customFormat="1" ht="44.25" customHeight="1" x14ac:dyDescent="0.25">
      <c r="B44" s="5">
        <f>+B38+1</f>
        <v>7</v>
      </c>
      <c r="C44" s="61" t="s">
        <v>50</v>
      </c>
      <c r="D44" s="84" t="s">
        <v>111</v>
      </c>
      <c r="E44" s="85"/>
      <c r="F44" s="85"/>
      <c r="G44" s="85"/>
      <c r="H44" s="85"/>
      <c r="I44" s="86"/>
    </row>
    <row r="45" spans="2:9" ht="72" customHeight="1" x14ac:dyDescent="0.2">
      <c r="B45" s="82"/>
      <c r="C45" s="83" t="s">
        <v>53</v>
      </c>
      <c r="D45" s="8" t="s">
        <v>110</v>
      </c>
      <c r="E45" s="8"/>
      <c r="F45" s="8" t="s">
        <v>9</v>
      </c>
      <c r="G45" s="21" t="s">
        <v>91</v>
      </c>
      <c r="H45" s="9"/>
      <c r="I45" s="24"/>
    </row>
    <row r="46" spans="2:9" ht="42.75" customHeight="1" x14ac:dyDescent="0.2">
      <c r="B46" s="10"/>
      <c r="C46" s="70"/>
      <c r="D46" s="8" t="s">
        <v>51</v>
      </c>
      <c r="E46" s="8"/>
      <c r="F46" s="8" t="s">
        <v>37</v>
      </c>
      <c r="G46" s="21">
        <v>3735.6</v>
      </c>
      <c r="H46" s="9"/>
      <c r="I46" s="24" t="s">
        <v>52</v>
      </c>
    </row>
    <row r="47" spans="2:9" ht="34.5" customHeight="1" x14ac:dyDescent="0.2">
      <c r="B47" s="10"/>
      <c r="C47" s="66"/>
      <c r="D47" s="8" t="s">
        <v>54</v>
      </c>
      <c r="E47" s="8"/>
      <c r="F47" s="8" t="s">
        <v>14</v>
      </c>
      <c r="G47" s="21">
        <v>3735.6</v>
      </c>
      <c r="H47" s="9"/>
      <c r="I47" s="24"/>
    </row>
    <row r="48" spans="2:9" ht="76.5" x14ac:dyDescent="0.2">
      <c r="B48" s="10"/>
      <c r="C48" s="66"/>
      <c r="D48" s="8" t="s">
        <v>55</v>
      </c>
      <c r="E48" s="8"/>
      <c r="F48" s="8" t="s">
        <v>14</v>
      </c>
      <c r="G48" s="21" t="s">
        <v>92</v>
      </c>
      <c r="H48" s="9"/>
      <c r="I48" s="24"/>
    </row>
    <row r="49" spans="2:9" ht="39.75" customHeight="1" x14ac:dyDescent="0.2">
      <c r="B49" s="10"/>
      <c r="C49" s="66"/>
      <c r="D49" s="35" t="s">
        <v>56</v>
      </c>
      <c r="E49" s="8"/>
      <c r="F49" s="36" t="s">
        <v>9</v>
      </c>
      <c r="G49" s="21">
        <v>9339</v>
      </c>
      <c r="H49" s="9"/>
      <c r="I49" s="24"/>
    </row>
    <row r="50" spans="2:9" ht="38.25" x14ac:dyDescent="0.2">
      <c r="B50" s="10"/>
      <c r="C50" s="11"/>
      <c r="D50" s="37" t="s">
        <v>57</v>
      </c>
      <c r="E50" s="8"/>
      <c r="F50" s="36" t="s">
        <v>14</v>
      </c>
      <c r="G50" s="21" t="s">
        <v>58</v>
      </c>
      <c r="H50" s="9"/>
      <c r="I50" s="24"/>
    </row>
    <row r="51" spans="2:9" ht="38.25" x14ac:dyDescent="0.2">
      <c r="B51" s="10"/>
      <c r="C51" s="11"/>
      <c r="D51" s="37" t="s">
        <v>59</v>
      </c>
      <c r="E51" s="8"/>
      <c r="F51" s="36" t="s">
        <v>14</v>
      </c>
      <c r="G51" s="21" t="s">
        <v>58</v>
      </c>
      <c r="H51" s="9"/>
      <c r="I51" s="24"/>
    </row>
    <row r="52" spans="2:9" ht="31.5" customHeight="1" x14ac:dyDescent="0.2">
      <c r="B52" s="5">
        <f>+B44+1</f>
        <v>8</v>
      </c>
      <c r="C52" s="6" t="s">
        <v>60</v>
      </c>
      <c r="D52" s="8" t="s">
        <v>61</v>
      </c>
      <c r="E52" s="8"/>
      <c r="F52" s="8" t="s">
        <v>9</v>
      </c>
      <c r="G52" s="21">
        <f>355.05*12</f>
        <v>4260.6000000000004</v>
      </c>
      <c r="H52" s="9"/>
      <c r="I52" s="24"/>
    </row>
    <row r="53" spans="2:9" ht="28.5" customHeight="1" x14ac:dyDescent="0.2">
      <c r="B53" s="10"/>
      <c r="C53" s="66" t="s">
        <v>62</v>
      </c>
      <c r="D53" s="8" t="s">
        <v>63</v>
      </c>
      <c r="E53" s="8"/>
      <c r="F53" s="8" t="s">
        <v>37</v>
      </c>
      <c r="G53" s="21">
        <f>248.04*12</f>
        <v>2976.48</v>
      </c>
      <c r="H53" s="9"/>
      <c r="I53" s="24"/>
    </row>
    <row r="54" spans="2:9" ht="31.5" customHeight="1" x14ac:dyDescent="0.2">
      <c r="B54" s="10"/>
      <c r="C54" s="66"/>
      <c r="D54" s="8" t="s">
        <v>64</v>
      </c>
      <c r="E54" s="8"/>
      <c r="F54" s="8" t="s">
        <v>14</v>
      </c>
      <c r="G54" s="21">
        <f>142.02*12</f>
        <v>1704.2400000000002</v>
      </c>
      <c r="H54" s="9"/>
      <c r="I54" s="24"/>
    </row>
    <row r="55" spans="2:9" ht="36" customHeight="1" x14ac:dyDescent="0.2">
      <c r="B55" s="10"/>
      <c r="C55" s="66"/>
      <c r="D55" s="8" t="s">
        <v>65</v>
      </c>
      <c r="E55" s="8"/>
      <c r="F55" s="8" t="s">
        <v>14</v>
      </c>
      <c r="G55" s="21">
        <f>142.02*12</f>
        <v>1704.2400000000002</v>
      </c>
      <c r="H55" s="9"/>
      <c r="I55" s="24"/>
    </row>
    <row r="56" spans="2:9" ht="36" customHeight="1" x14ac:dyDescent="0.2">
      <c r="B56" s="14"/>
      <c r="C56" s="25"/>
      <c r="D56" s="8" t="s">
        <v>66</v>
      </c>
      <c r="E56" s="8"/>
      <c r="F56" s="8" t="s">
        <v>14</v>
      </c>
      <c r="G56" s="21">
        <f>142.02*12</f>
        <v>1704.2400000000002</v>
      </c>
      <c r="H56" s="9"/>
      <c r="I56" s="24"/>
    </row>
    <row r="57" spans="2:9" ht="32.25" customHeight="1" x14ac:dyDescent="0.2">
      <c r="B57" s="5">
        <f>+B52+1</f>
        <v>9</v>
      </c>
      <c r="C57" s="6" t="s">
        <v>67</v>
      </c>
      <c r="D57" s="8" t="s">
        <v>68</v>
      </c>
      <c r="E57" s="8"/>
      <c r="F57" s="8" t="s">
        <v>9</v>
      </c>
      <c r="G57" s="21">
        <v>0</v>
      </c>
      <c r="H57" s="9">
        <v>0</v>
      </c>
      <c r="I57" s="24"/>
    </row>
    <row r="58" spans="2:9" ht="32.25" customHeight="1" x14ac:dyDescent="0.2">
      <c r="B58" s="10"/>
      <c r="C58" s="11"/>
      <c r="D58" s="8" t="s">
        <v>69</v>
      </c>
      <c r="E58" s="8"/>
      <c r="F58" s="8" t="s">
        <v>37</v>
      </c>
      <c r="G58" s="21">
        <v>0</v>
      </c>
      <c r="H58" s="9">
        <v>0</v>
      </c>
      <c r="I58" s="24"/>
    </row>
    <row r="59" spans="2:9" ht="32.25" customHeight="1" x14ac:dyDescent="0.2">
      <c r="B59" s="10"/>
      <c r="C59" s="11"/>
      <c r="D59" s="8" t="s">
        <v>70</v>
      </c>
      <c r="E59" s="8"/>
      <c r="F59" s="8" t="s">
        <v>14</v>
      </c>
      <c r="G59" s="21">
        <v>0</v>
      </c>
      <c r="H59" s="9">
        <v>0</v>
      </c>
      <c r="I59" s="24"/>
    </row>
    <row r="60" spans="2:9" ht="42.75" customHeight="1" x14ac:dyDescent="0.2">
      <c r="B60" s="10"/>
      <c r="C60" s="11"/>
      <c r="D60" s="8" t="s">
        <v>71</v>
      </c>
      <c r="E60" s="20" t="s">
        <v>72</v>
      </c>
      <c r="F60" s="8" t="s">
        <v>14</v>
      </c>
      <c r="G60" s="21">
        <v>0</v>
      </c>
      <c r="H60" s="9">
        <v>0</v>
      </c>
      <c r="I60" s="24"/>
    </row>
    <row r="61" spans="2:9" ht="32.25" customHeight="1" thickBot="1" x14ac:dyDescent="0.25">
      <c r="B61" s="14"/>
      <c r="C61" s="59"/>
      <c r="D61" s="8"/>
      <c r="E61" s="8"/>
      <c r="F61" s="8" t="s">
        <v>14</v>
      </c>
      <c r="G61" s="21">
        <v>0</v>
      </c>
      <c r="H61" s="9">
        <v>0</v>
      </c>
      <c r="I61" s="24"/>
    </row>
    <row r="62" spans="2:9" ht="93" customHeight="1" thickTop="1" x14ac:dyDescent="0.2">
      <c r="B62" s="91" t="s">
        <v>0</v>
      </c>
      <c r="C62" s="92" t="s">
        <v>1</v>
      </c>
      <c r="D62" s="92" t="s">
        <v>2</v>
      </c>
      <c r="E62" s="92" t="s">
        <v>3</v>
      </c>
      <c r="F62" s="92" t="s">
        <v>4</v>
      </c>
      <c r="G62" s="92" t="s">
        <v>5</v>
      </c>
      <c r="H62" s="92" t="s">
        <v>88</v>
      </c>
      <c r="I62" s="92" t="s">
        <v>6</v>
      </c>
    </row>
    <row r="63" spans="2:9" ht="39.75" customHeight="1" x14ac:dyDescent="0.2">
      <c r="B63" s="5">
        <f>+B57+1</f>
        <v>10</v>
      </c>
      <c r="C63" s="6" t="s">
        <v>73</v>
      </c>
      <c r="D63" s="8" t="s">
        <v>74</v>
      </c>
      <c r="E63" s="8"/>
      <c r="F63" s="8" t="s">
        <v>9</v>
      </c>
      <c r="G63" s="21">
        <f>1352.6*12</f>
        <v>16231.199999999999</v>
      </c>
      <c r="H63" s="9"/>
      <c r="I63" s="40" t="s">
        <v>100</v>
      </c>
    </row>
    <row r="64" spans="2:9" ht="39.75" customHeight="1" x14ac:dyDescent="0.2">
      <c r="B64" s="10"/>
      <c r="C64" s="67" t="s">
        <v>75</v>
      </c>
      <c r="D64" s="8" t="s">
        <v>76</v>
      </c>
      <c r="E64" s="8"/>
      <c r="F64" s="8" t="s">
        <v>37</v>
      </c>
      <c r="G64" s="21">
        <f>541.04*12</f>
        <v>6492.48</v>
      </c>
      <c r="H64" s="9"/>
      <c r="I64" s="44" t="s">
        <v>101</v>
      </c>
    </row>
    <row r="65" spans="2:9" ht="32.25" customHeight="1" x14ac:dyDescent="0.2">
      <c r="B65" s="10"/>
      <c r="C65" s="94"/>
      <c r="D65" s="8" t="s">
        <v>77</v>
      </c>
      <c r="E65" s="8"/>
      <c r="F65" s="8" t="s">
        <v>14</v>
      </c>
      <c r="G65" s="21">
        <f>541.04*12</f>
        <v>6492.48</v>
      </c>
      <c r="H65" s="9"/>
      <c r="I65" s="44" t="s">
        <v>102</v>
      </c>
    </row>
    <row r="66" spans="2:9" ht="39" customHeight="1" x14ac:dyDescent="0.2">
      <c r="B66" s="10"/>
      <c r="C66" s="11"/>
      <c r="D66" s="8" t="s">
        <v>90</v>
      </c>
      <c r="E66" s="20" t="s">
        <v>78</v>
      </c>
      <c r="F66" s="8" t="s">
        <v>14</v>
      </c>
      <c r="G66" s="21">
        <f>541.04*12</f>
        <v>6492.48</v>
      </c>
      <c r="H66" s="9"/>
      <c r="I66" s="44" t="s">
        <v>103</v>
      </c>
    </row>
    <row r="67" spans="2:9" ht="46.5" customHeight="1" x14ac:dyDescent="0.2">
      <c r="B67" s="14"/>
      <c r="C67" s="95"/>
      <c r="D67" s="8" t="s">
        <v>79</v>
      </c>
      <c r="E67" s="8"/>
      <c r="F67" s="8" t="s">
        <v>14</v>
      </c>
      <c r="G67" s="21">
        <f>541.04*12</f>
        <v>6492.48</v>
      </c>
      <c r="H67" s="21" t="s">
        <v>89</v>
      </c>
      <c r="I67" s="44" t="s">
        <v>104</v>
      </c>
    </row>
    <row r="70" spans="2:9" x14ac:dyDescent="0.2">
      <c r="G70" s="31"/>
    </row>
    <row r="71" spans="2:9" x14ac:dyDescent="0.2">
      <c r="G71" s="31"/>
    </row>
    <row r="72" spans="2:9" x14ac:dyDescent="0.2">
      <c r="G72" s="31"/>
    </row>
    <row r="73" spans="2:9" ht="14.25" x14ac:dyDescent="0.2">
      <c r="G73" s="34"/>
      <c r="I73" s="33"/>
    </row>
    <row r="74" spans="2:9" x14ac:dyDescent="0.2">
      <c r="G74" s="31"/>
    </row>
    <row r="75" spans="2:9" x14ac:dyDescent="0.2">
      <c r="G75" s="31"/>
      <c r="I75" s="32"/>
    </row>
    <row r="76" spans="2:9" x14ac:dyDescent="0.2">
      <c r="E76" s="3" t="s">
        <v>112</v>
      </c>
      <c r="G76" s="31"/>
    </row>
    <row r="77" spans="2:9" x14ac:dyDescent="0.2">
      <c r="G77" s="31"/>
    </row>
    <row r="78" spans="2:9" x14ac:dyDescent="0.2">
      <c r="G78" s="31"/>
    </row>
    <row r="79" spans="2:9" x14ac:dyDescent="0.2">
      <c r="G79" s="31"/>
    </row>
  </sheetData>
  <mergeCells count="10">
    <mergeCell ref="C64:C65"/>
    <mergeCell ref="D19:E19"/>
    <mergeCell ref="C39:C42"/>
    <mergeCell ref="C47:C49"/>
    <mergeCell ref="C53:C55"/>
    <mergeCell ref="D26:E26"/>
    <mergeCell ref="D32:E32"/>
    <mergeCell ref="C20:C24"/>
    <mergeCell ref="C45:C46"/>
    <mergeCell ref="D44:I44"/>
  </mergeCells>
  <hyperlinks>
    <hyperlink ref="E5" r:id="rId1"/>
    <hyperlink ref="E6" r:id="rId2"/>
    <hyperlink ref="E20" r:id="rId3"/>
    <hyperlink ref="E66" r:id="rId4" display="http://opencms.cittametropolitana.mi.it/portale/conosci_la_citta_metropolitana/Nomine/Dichiarazioni/dich_2017-Gibelli-Parco-Valle-del-Ticino.pdf"/>
    <hyperlink ref="E60" r:id="rId5" display="http://www.cittametropolitana.mi.it/export/sites/default/portale/conosci_la_citta_metropolitana/Nomine/Dichiarazioni/Dichiarazione-_2017_DLgs-39-2013-_Marzorati_Parco-Nord_da-pubbl..pdf"/>
    <hyperlink ref="E21" r:id="rId6"/>
  </hyperlinks>
  <pageMargins left="0.31496062992125984" right="0.31496062992125984" top="0.35433070866141736" bottom="0.35433070866141736" header="0.31496062992125984" footer="0.31496062992125984"/>
  <pageSetup paperSize="8" orientation="landscape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 Amministratori EE PP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cguerra</dc:creator>
  <cp:lastModifiedBy>cguerra</cp:lastModifiedBy>
  <cp:lastPrinted>2017-11-08T14:44:42Z</cp:lastPrinted>
  <dcterms:created xsi:type="dcterms:W3CDTF">2017-05-31T15:13:09Z</dcterms:created>
  <dcterms:modified xsi:type="dcterms:W3CDTF">2017-11-08T14:44:45Z</dcterms:modified>
</cp:coreProperties>
</file>